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6-20XX_Pains et Viennoiseries GHT\2-CONSULTATION\1-DOCS DE TRAVAIL\Dossier technique\BPU\"/>
    </mc:Choice>
  </mc:AlternateContent>
  <bookViews>
    <workbookView xWindow="-120" yWindow="-120" windowWidth="25440" windowHeight="15270" tabRatio="838"/>
  </bookViews>
  <sheets>
    <sheet name="LOT 6 LESNEVEN" sheetId="1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2" l="1"/>
  <c r="M5" i="12"/>
  <c r="N5" i="12" s="1"/>
  <c r="L6" i="12"/>
  <c r="M6" i="12"/>
  <c r="N6" i="12" s="1"/>
  <c r="L7" i="12"/>
  <c r="M7" i="12"/>
  <c r="N7" i="12" s="1"/>
  <c r="L8" i="12"/>
  <c r="M8" i="12"/>
  <c r="N8" i="12" s="1"/>
  <c r="L9" i="12"/>
  <c r="M9" i="12"/>
  <c r="N9" i="12" s="1"/>
  <c r="L10" i="12"/>
  <c r="M10" i="12"/>
  <c r="N10" i="12" s="1"/>
  <c r="L11" i="12"/>
  <c r="M11" i="12"/>
  <c r="N11" i="12" s="1"/>
  <c r="L14" i="12"/>
  <c r="M14" i="12"/>
  <c r="N14" i="12" s="1"/>
  <c r="L15" i="12"/>
  <c r="M15" i="12"/>
  <c r="N15" i="12" s="1"/>
  <c r="L16" i="12"/>
  <c r="M16" i="12"/>
  <c r="N16" i="12" s="1"/>
  <c r="L17" i="12"/>
  <c r="M17" i="12"/>
  <c r="N17" i="12" s="1"/>
  <c r="L20" i="12"/>
  <c r="M20" i="12"/>
  <c r="N20" i="12" s="1"/>
  <c r="L23" i="12"/>
  <c r="M23" i="12"/>
  <c r="N23" i="12" s="1"/>
  <c r="L24" i="12"/>
  <c r="M24" i="12"/>
  <c r="N24" i="12" s="1"/>
  <c r="L25" i="12"/>
  <c r="M25" i="12"/>
  <c r="N25" i="12" s="1"/>
  <c r="L28" i="12"/>
  <c r="M28" i="12"/>
  <c r="N28" i="12" s="1"/>
  <c r="L29" i="12"/>
  <c r="M29" i="12"/>
  <c r="N29" i="12"/>
  <c r="L30" i="12"/>
  <c r="M30" i="12"/>
  <c r="N30" i="12" s="1"/>
  <c r="L33" i="12"/>
  <c r="M33" i="12"/>
  <c r="N33" i="12" s="1"/>
  <c r="L34" i="12"/>
  <c r="M34" i="12"/>
  <c r="N34" i="12"/>
  <c r="L36" i="12"/>
  <c r="M36" i="12"/>
  <c r="N36" i="12" s="1"/>
  <c r="L39" i="12"/>
  <c r="M39" i="12"/>
  <c r="N39" i="12" s="1"/>
  <c r="L40" i="12"/>
  <c r="M40" i="12"/>
  <c r="N40" i="12" s="1"/>
  <c r="L41" i="12"/>
  <c r="M41" i="12"/>
  <c r="N41" i="12"/>
  <c r="L42" i="12"/>
  <c r="M42" i="12"/>
  <c r="N42" i="12" s="1"/>
  <c r="L43" i="12"/>
  <c r="M43" i="12"/>
  <c r="N43" i="12"/>
  <c r="L44" i="12"/>
  <c r="M44" i="12"/>
  <c r="N44" i="12" s="1"/>
  <c r="L45" i="12"/>
  <c r="M45" i="12"/>
  <c r="N45" i="12"/>
  <c r="L46" i="12"/>
  <c r="M46" i="12"/>
  <c r="N46" i="12" s="1"/>
  <c r="L47" i="12"/>
  <c r="M47" i="12"/>
  <c r="N47" i="12" s="1"/>
  <c r="L50" i="12"/>
  <c r="M50" i="12"/>
  <c r="N50" i="12" s="1"/>
  <c r="L51" i="12"/>
  <c r="M51" i="12"/>
  <c r="N51" i="12"/>
  <c r="L54" i="12"/>
  <c r="M54" i="12"/>
  <c r="N54" i="12"/>
</calcChain>
</file>

<file path=xl/sharedStrings.xml><?xml version="1.0" encoding="utf-8"?>
<sst xmlns="http://schemas.openxmlformats.org/spreadsheetml/2006/main" count="295" uniqueCount="76">
  <si>
    <t>20 / 30 G</t>
  </si>
  <si>
    <t>ALSACIENNE</t>
  </si>
  <si>
    <t>45 / 50 G</t>
  </si>
  <si>
    <t>PAIN AU CHOCOLAT</t>
  </si>
  <si>
    <t>NON</t>
  </si>
  <si>
    <t>BRIOCHE RONDE NATURE SANS SEL</t>
  </si>
  <si>
    <t>BRIOCHE RONDE NATURE</t>
  </si>
  <si>
    <t>OUI</t>
  </si>
  <si>
    <t>300 / 400 G</t>
  </si>
  <si>
    <t>GRANDE BRIOCHE</t>
  </si>
  <si>
    <t>AUTRES CARACTÉRISTIQUES</t>
  </si>
  <si>
    <t>EMBALLÉ</t>
  </si>
  <si>
    <t>TRANCHÉ</t>
  </si>
  <si>
    <t>GRAMMAGE</t>
  </si>
  <si>
    <t>≈ 1 Kg</t>
  </si>
  <si>
    <t>PAIN DE MIE SANS SEL</t>
  </si>
  <si>
    <t>200 G</t>
  </si>
  <si>
    <t>25 tranches</t>
  </si>
  <si>
    <t>PAIN DE MIE</t>
  </si>
  <si>
    <t>OUI
tranche ≈ 1,5 cm</t>
  </si>
  <si>
    <t>400 G</t>
  </si>
  <si>
    <t>PAIN CEREALES</t>
  </si>
  <si>
    <t>280 / 300 G</t>
  </si>
  <si>
    <t>PAIN COMPLET</t>
  </si>
  <si>
    <t>LEVURE DE BOULANGER</t>
  </si>
  <si>
    <t>PAIN SANDWICH</t>
  </si>
  <si>
    <t>• Salé
• En vrac, avec un emballage de protection dans chaque bac</t>
  </si>
  <si>
    <t>PAIN BAGUETTE</t>
  </si>
  <si>
    <t>• rond ou carré</t>
  </si>
  <si>
    <t>40 / 45 G</t>
  </si>
  <si>
    <t>PETIT PAIN SANS SEL EMBALLÉ</t>
  </si>
  <si>
    <t>• Ovale</t>
  </si>
  <si>
    <t>PETIT PAIN SALÉ EMBALLÉ</t>
  </si>
  <si>
    <t>• rond ou carré
• En vrac, avec un emballage de protection dans chaque bac</t>
  </si>
  <si>
    <t>PETIT PAIN SANS SEL VRAC</t>
  </si>
  <si>
    <t>• Ovale
• En vrac, avec un emballage de protection dans chaque bac</t>
  </si>
  <si>
    <t>PETIT PAIN SALÉ VRAC</t>
  </si>
  <si>
    <t>Emballage identifiable</t>
  </si>
  <si>
    <t xml:space="preserve"> OUI</t>
  </si>
  <si>
    <t xml:space="preserve">OUI
</t>
  </si>
  <si>
    <t>100 /120 G</t>
  </si>
  <si>
    <t>CROISSANT BOULANGER
PUR BEURRE</t>
  </si>
  <si>
    <t>70 / 80 G</t>
  </si>
  <si>
    <t>CODE
PRODUIT</t>
  </si>
  <si>
    <t>UNITÉ</t>
  </si>
  <si>
    <t>QUANTITÉ
DEMANDÉE</t>
  </si>
  <si>
    <t>P.U.
HT</t>
  </si>
  <si>
    <t>TAUX
T.V.A.</t>
  </si>
  <si>
    <t>P.U.
TTC</t>
  </si>
  <si>
    <t>TOTAL HT</t>
  </si>
  <si>
    <t>TOTAL TTC</t>
  </si>
  <si>
    <t>UN</t>
  </si>
  <si>
    <t>GALETTE DES ROIS</t>
  </si>
  <si>
    <t>KG</t>
  </si>
  <si>
    <t>MINI-VIENNOISERIES croissant</t>
  </si>
  <si>
    <t>MINI-VIENNOISERIES 
pain au chocolat</t>
  </si>
  <si>
    <t>MINI-VIENNOISERIES 
alsacienne</t>
  </si>
  <si>
    <t>GALETTE DES ROIS INDIVIDUELLLE</t>
  </si>
  <si>
    <t>N° SOUS-LOT</t>
  </si>
  <si>
    <t>en sachet individuel</t>
  </si>
  <si>
    <t>PAIN Sandwich
(type rustique)</t>
  </si>
  <si>
    <t>220 G</t>
  </si>
  <si>
    <t>• 25 / 26 cm</t>
  </si>
  <si>
    <t>PAIN Sandwich
(type céréale)</t>
  </si>
  <si>
    <t>MINI PAIN DE MIE</t>
  </si>
  <si>
    <t>LIBELLÉ</t>
  </si>
  <si>
    <t>SANS FEVE</t>
  </si>
  <si>
    <t>En vert : Les lots quantifiés par l'établissement</t>
  </si>
  <si>
    <t xml:space="preserve">BUCHE PAYSANNE </t>
  </si>
  <si>
    <t>BUCHE PAYSANNE SANS SEL</t>
  </si>
  <si>
    <t>BUCHE PAYSANNE</t>
  </si>
  <si>
    <t>150/200 G</t>
  </si>
  <si>
    <t>MINI PAIN DE MIE SANS SEL</t>
  </si>
  <si>
    <t>BUCHE DE CAMPAGNE</t>
  </si>
  <si>
    <t>CH Lesneven</t>
  </si>
  <si>
    <t>BUCHE PAYSANNE SALEE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</si>
</sst>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\ &quot;€&quot;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/>
    <xf numFmtId="0" fontId="0" fillId="0" borderId="7" xfId="0" applyBorder="1"/>
    <xf numFmtId="0" fontId="0" fillId="0" borderId="6" xfId="0" applyBorder="1"/>
    <xf numFmtId="0" fontId="0" fillId="0" borderId="3" xfId="0" applyBorder="1"/>
    <xf numFmtId="0" fontId="0" fillId="0" borderId="22" xfId="0" applyBorder="1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49" fontId="4" fillId="2" borderId="24" xfId="2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9" fontId="4" fillId="2" borderId="25" xfId="2" applyNumberFormat="1" applyFont="1" applyFill="1" applyBorder="1" applyAlignment="1">
      <alignment horizontal="center" vertical="center" wrapText="1"/>
    </xf>
    <xf numFmtId="49" fontId="4" fillId="2" borderId="27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49" fontId="5" fillId="0" borderId="0" xfId="2" applyNumberFormat="1" applyFont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8" xfId="0" applyBorder="1"/>
    <xf numFmtId="0" fontId="0" fillId="0" borderId="21" xfId="0" applyBorder="1"/>
    <xf numFmtId="166" fontId="0" fillId="0" borderId="20" xfId="0" applyNumberForma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166" fontId="3" fillId="0" borderId="28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49" fontId="4" fillId="2" borderId="30" xfId="2" applyNumberFormat="1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49" fontId="4" fillId="3" borderId="39" xfId="2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 vertical="center"/>
    </xf>
    <xf numFmtId="166" fontId="3" fillId="4" borderId="3" xfId="0" applyNumberFormat="1" applyFont="1" applyFill="1" applyBorder="1" applyAlignment="1">
      <alignment horizontal="center" vertical="center"/>
    </xf>
    <xf numFmtId="166" fontId="3" fillId="4" borderId="6" xfId="0" applyNumberFormat="1" applyFont="1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1" xfId="0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66" fontId="0" fillId="4" borderId="7" xfId="0" applyNumberFormat="1" applyFill="1" applyBorder="1" applyAlignment="1">
      <alignment horizontal="center" vertical="center"/>
    </xf>
    <xf numFmtId="166" fontId="3" fillId="4" borderId="7" xfId="0" applyNumberFormat="1" applyFont="1" applyFill="1" applyBorder="1" applyAlignment="1">
      <alignment horizontal="center" vertical="center"/>
    </xf>
    <xf numFmtId="166" fontId="3" fillId="4" borderId="8" xfId="0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166" fontId="0" fillId="4" borderId="3" xfId="0" applyNumberFormat="1" applyFill="1" applyBorder="1" applyAlignment="1" applyProtection="1">
      <alignment horizontal="center" vertical="center"/>
      <protection locked="0"/>
    </xf>
    <xf numFmtId="166" fontId="0" fillId="0" borderId="3" xfId="0" applyNumberFormat="1" applyBorder="1" applyAlignment="1" applyProtection="1">
      <alignment horizontal="center" vertical="center"/>
      <protection locked="0"/>
    </xf>
    <xf numFmtId="166" fontId="0" fillId="0" borderId="7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6" fontId="0" fillId="4" borderId="4" xfId="0" applyNumberFormat="1" applyFill="1" applyBorder="1" applyAlignment="1" applyProtection="1">
      <alignment horizontal="center" vertical="center"/>
      <protection locked="0"/>
    </xf>
    <xf numFmtId="166" fontId="0" fillId="4" borderId="7" xfId="0" applyNumberFormat="1" applyFill="1" applyBorder="1" applyAlignment="1" applyProtection="1">
      <alignment horizontal="center" vertical="center"/>
      <protection locked="0"/>
    </xf>
    <xf numFmtId="166" fontId="0" fillId="0" borderId="20" xfId="0" applyNumberFormat="1" applyBorder="1" applyAlignment="1" applyProtection="1">
      <alignment horizontal="center" vertical="center"/>
      <protection locked="0"/>
    </xf>
    <xf numFmtId="166" fontId="0" fillId="0" borderId="0" xfId="0" applyNumberFormat="1"/>
    <xf numFmtId="166" fontId="3" fillId="0" borderId="19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166" fontId="0" fillId="0" borderId="18" xfId="0" applyNumberFormat="1" applyBorder="1" applyAlignment="1">
      <alignment horizontal="center" vertical="center"/>
    </xf>
    <xf numFmtId="167" fontId="0" fillId="0" borderId="18" xfId="4" applyNumberFormat="1" applyFont="1" applyBorder="1" applyAlignment="1">
      <alignment horizontal="center" vertical="center"/>
    </xf>
    <xf numFmtId="166" fontId="0" fillId="0" borderId="18" xfId="0" applyNumberFormat="1" applyBorder="1" applyAlignment="1" applyProtection="1">
      <alignment horizontal="center" vertical="center"/>
      <protection locked="0"/>
    </xf>
    <xf numFmtId="165" fontId="0" fillId="0" borderId="18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0" fillId="0" borderId="18" xfId="0" applyBorder="1"/>
    <xf numFmtId="0" fontId="0" fillId="0" borderId="9" xfId="0" applyBorder="1"/>
    <xf numFmtId="49" fontId="4" fillId="2" borderId="46" xfId="2" applyNumberFormat="1" applyFont="1" applyFill="1" applyBorder="1" applyAlignment="1">
      <alignment horizontal="center" vertical="center" wrapText="1"/>
    </xf>
    <xf numFmtId="167" fontId="0" fillId="4" borderId="7" xfId="4" applyNumberFormat="1" applyFont="1" applyFill="1" applyBorder="1" applyAlignment="1">
      <alignment horizontal="center" vertical="center"/>
    </xf>
    <xf numFmtId="165" fontId="0" fillId="4" borderId="7" xfId="1" applyNumberFormat="1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49" fontId="4" fillId="3" borderId="15" xfId="2" applyNumberFormat="1" applyFont="1" applyFill="1" applyBorder="1" applyAlignment="1">
      <alignment horizontal="center" vertical="center" wrapText="1"/>
    </xf>
    <xf numFmtId="167" fontId="0" fillId="4" borderId="4" xfId="4" applyNumberFormat="1" applyFont="1" applyFill="1" applyBorder="1" applyAlignment="1">
      <alignment horizontal="center" vertical="center"/>
    </xf>
    <xf numFmtId="165" fontId="0" fillId="4" borderId="4" xfId="1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49" fontId="4" fillId="3" borderId="38" xfId="2" applyNumberFormat="1" applyFont="1" applyFill="1" applyBorder="1" applyAlignment="1">
      <alignment horizontal="center" vertical="center" wrapText="1"/>
    </xf>
    <xf numFmtId="167" fontId="0" fillId="0" borderId="3" xfId="4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67" fontId="0" fillId="4" borderId="3" xfId="4" applyNumberFormat="1" applyFont="1" applyFill="1" applyBorder="1" applyAlignment="1">
      <alignment horizontal="center" vertical="center"/>
    </xf>
    <xf numFmtId="165" fontId="0" fillId="4" borderId="3" xfId="1" applyNumberFormat="1" applyFont="1" applyFill="1" applyBorder="1" applyAlignment="1">
      <alignment horizontal="center" vertical="center"/>
    </xf>
    <xf numFmtId="167" fontId="0" fillId="0" borderId="7" xfId="4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7" fontId="0" fillId="0" borderId="7" xfId="4" applyNumberFormat="1" applyFont="1" applyFill="1" applyBorder="1" applyAlignment="1">
      <alignment horizontal="center" vertical="center"/>
    </xf>
    <xf numFmtId="165" fontId="0" fillId="0" borderId="7" xfId="1" applyNumberFormat="1" applyFont="1" applyFill="1" applyBorder="1" applyAlignment="1">
      <alignment horizontal="center" vertical="center"/>
    </xf>
    <xf numFmtId="167" fontId="0" fillId="0" borderId="3" xfId="4" applyNumberFormat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167" fontId="0" fillId="0" borderId="20" xfId="4" applyNumberFormat="1" applyFont="1" applyFill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49" fontId="4" fillId="2" borderId="43" xfId="2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66" fontId="3" fillId="0" borderId="47" xfId="0" applyNumberFormat="1" applyFont="1" applyBorder="1" applyAlignment="1">
      <alignment horizontal="center" vertical="center"/>
    </xf>
    <xf numFmtId="166" fontId="3" fillId="0" borderId="48" xfId="0" applyNumberFormat="1" applyFont="1" applyBorder="1" applyAlignment="1">
      <alignment horizontal="center" vertical="center"/>
    </xf>
    <xf numFmtId="166" fontId="0" fillId="0" borderId="48" xfId="0" applyNumberFormat="1" applyBorder="1" applyAlignment="1">
      <alignment horizontal="center" vertical="center"/>
    </xf>
    <xf numFmtId="167" fontId="0" fillId="0" borderId="48" xfId="4" applyNumberFormat="1" applyFont="1" applyBorder="1" applyAlignment="1">
      <alignment horizontal="center" vertical="center"/>
    </xf>
    <xf numFmtId="166" fontId="0" fillId="0" borderId="48" xfId="0" applyNumberFormat="1" applyBorder="1" applyAlignment="1" applyProtection="1">
      <alignment horizontal="center" vertical="center"/>
      <protection locked="0"/>
    </xf>
    <xf numFmtId="165" fontId="0" fillId="0" borderId="48" xfId="1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49" fontId="4" fillId="2" borderId="50" xfId="2" applyNumberFormat="1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49" fontId="4" fillId="6" borderId="39" xfId="2" applyNumberFormat="1" applyFont="1" applyFill="1" applyBorder="1" applyAlignment="1">
      <alignment horizontal="center" vertical="center" wrapText="1"/>
    </xf>
    <xf numFmtId="0" fontId="0" fillId="6" borderId="40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 wrapText="1"/>
    </xf>
    <xf numFmtId="0" fontId="0" fillId="6" borderId="28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166" fontId="0" fillId="6" borderId="20" xfId="0" applyNumberFormat="1" applyFill="1" applyBorder="1" applyAlignment="1" applyProtection="1">
      <alignment horizontal="center" vertical="center"/>
      <protection locked="0"/>
    </xf>
    <xf numFmtId="167" fontId="0" fillId="6" borderId="20" xfId="4" applyNumberFormat="1" applyFont="1" applyFill="1" applyBorder="1" applyAlignment="1">
      <alignment horizontal="center" vertical="center"/>
    </xf>
    <xf numFmtId="166" fontId="0" fillId="6" borderId="20" xfId="0" applyNumberFormat="1" applyFill="1" applyBorder="1" applyAlignment="1">
      <alignment horizontal="center" vertical="center"/>
    </xf>
    <xf numFmtId="166" fontId="3" fillId="6" borderId="20" xfId="0" applyNumberFormat="1" applyFont="1" applyFill="1" applyBorder="1" applyAlignment="1">
      <alignment horizontal="center" vertical="center"/>
    </xf>
    <xf numFmtId="166" fontId="3" fillId="6" borderId="28" xfId="0" applyNumberFormat="1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166" fontId="0" fillId="6" borderId="3" xfId="0" applyNumberFormat="1" applyFill="1" applyBorder="1" applyAlignment="1" applyProtection="1">
      <alignment horizontal="center" vertical="center"/>
      <protection locked="0"/>
    </xf>
    <xf numFmtId="167" fontId="0" fillId="6" borderId="3" xfId="4" applyNumberFormat="1" applyFont="1" applyFill="1" applyBorder="1" applyAlignment="1">
      <alignment horizontal="center" vertical="center"/>
    </xf>
    <xf numFmtId="166" fontId="0" fillId="6" borderId="3" xfId="0" applyNumberFormat="1" applyFill="1" applyBorder="1" applyAlignment="1">
      <alignment horizontal="center" vertical="center"/>
    </xf>
    <xf numFmtId="166" fontId="3" fillId="6" borderId="3" xfId="0" applyNumberFormat="1" applyFont="1" applyFill="1" applyBorder="1" applyAlignment="1">
      <alignment horizontal="center" vertical="center"/>
    </xf>
    <xf numFmtId="166" fontId="3" fillId="6" borderId="6" xfId="0" applyNumberFormat="1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166" fontId="0" fillId="6" borderId="7" xfId="0" applyNumberFormat="1" applyFill="1" applyBorder="1" applyAlignment="1" applyProtection="1">
      <alignment horizontal="center" vertical="center"/>
      <protection locked="0"/>
    </xf>
    <xf numFmtId="167" fontId="0" fillId="6" borderId="7" xfId="4" applyNumberFormat="1" applyFont="1" applyFill="1" applyBorder="1" applyAlignment="1">
      <alignment horizontal="center" vertical="center"/>
    </xf>
    <xf numFmtId="166" fontId="0" fillId="6" borderId="7" xfId="0" applyNumberFormat="1" applyFill="1" applyBorder="1" applyAlignment="1">
      <alignment horizontal="center" vertical="center"/>
    </xf>
    <xf numFmtId="166" fontId="3" fillId="6" borderId="7" xfId="0" applyNumberFormat="1" applyFont="1" applyFill="1" applyBorder="1" applyAlignment="1">
      <alignment horizontal="center" vertical="center"/>
    </xf>
    <xf numFmtId="166" fontId="3" fillId="6" borderId="8" xfId="0" applyNumberFormat="1" applyFont="1" applyFill="1" applyBorder="1" applyAlignment="1">
      <alignment horizontal="center" vertical="center"/>
    </xf>
    <xf numFmtId="0" fontId="3" fillId="6" borderId="44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0" xfId="0" applyFill="1" applyBorder="1" applyAlignment="1">
      <alignment vertical="center" wrapText="1"/>
    </xf>
    <xf numFmtId="0" fontId="0" fillId="6" borderId="9" xfId="0" applyFill="1" applyBorder="1" applyAlignment="1">
      <alignment horizontal="center" vertical="center"/>
    </xf>
    <xf numFmtId="166" fontId="0" fillId="6" borderId="18" xfId="0" applyNumberFormat="1" applyFill="1" applyBorder="1" applyAlignment="1" applyProtection="1">
      <alignment horizontal="center" vertical="center"/>
      <protection locked="0"/>
    </xf>
    <xf numFmtId="167" fontId="0" fillId="6" borderId="18" xfId="4" applyNumberFormat="1" applyFont="1" applyFill="1" applyBorder="1" applyAlignment="1">
      <alignment horizontal="center" vertical="center"/>
    </xf>
    <xf numFmtId="166" fontId="0" fillId="6" borderId="18" xfId="0" applyNumberFormat="1" applyFill="1" applyBorder="1" applyAlignment="1">
      <alignment horizontal="center" vertical="center"/>
    </xf>
    <xf numFmtId="166" fontId="3" fillId="6" borderId="18" xfId="0" applyNumberFormat="1" applyFont="1" applyFill="1" applyBorder="1" applyAlignment="1">
      <alignment horizontal="center" vertical="center"/>
    </xf>
    <xf numFmtId="166" fontId="3" fillId="6" borderId="19" xfId="0" applyNumberFormat="1" applyFont="1" applyFill="1" applyBorder="1" applyAlignment="1">
      <alignment horizontal="center" vertical="center"/>
    </xf>
    <xf numFmtId="49" fontId="4" fillId="6" borderId="27" xfId="2" applyNumberFormat="1" applyFont="1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/>
    <xf numFmtId="166" fontId="0" fillId="6" borderId="4" xfId="0" applyNumberFormat="1" applyFill="1" applyBorder="1" applyAlignment="1" applyProtection="1">
      <alignment horizontal="center" vertical="center"/>
      <protection locked="0"/>
    </xf>
    <xf numFmtId="167" fontId="0" fillId="6" borderId="4" xfId="4" applyNumberFormat="1" applyFont="1" applyFill="1" applyBorder="1" applyAlignment="1">
      <alignment horizontal="center" vertical="center"/>
    </xf>
    <xf numFmtId="166" fontId="0" fillId="6" borderId="4" xfId="0" applyNumberFormat="1" applyFill="1" applyBorder="1" applyAlignment="1">
      <alignment horizontal="center" vertical="center"/>
    </xf>
    <xf numFmtId="166" fontId="3" fillId="6" borderId="4" xfId="0" applyNumberFormat="1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 vertical="center"/>
    </xf>
    <xf numFmtId="49" fontId="4" fillId="6" borderId="25" xfId="2" applyNumberFormat="1" applyFont="1" applyFill="1" applyBorder="1" applyAlignment="1">
      <alignment horizontal="center" vertical="center" wrapText="1"/>
    </xf>
    <xf numFmtId="0" fontId="0" fillId="6" borderId="6" xfId="0" applyFill="1" applyBorder="1"/>
    <xf numFmtId="49" fontId="4" fillId="6" borderId="24" xfId="2" applyNumberFormat="1" applyFont="1" applyFill="1" applyBorder="1" applyAlignment="1">
      <alignment horizontal="center" vertical="center" wrapText="1"/>
    </xf>
    <xf numFmtId="0" fontId="0" fillId="6" borderId="8" xfId="0" applyFill="1" applyBorder="1"/>
    <xf numFmtId="0" fontId="0" fillId="6" borderId="8" xfId="0" applyFill="1" applyBorder="1" applyAlignment="1">
      <alignment horizontal="center" vertical="center"/>
    </xf>
    <xf numFmtId="0" fontId="0" fillId="6" borderId="35" xfId="0" applyFill="1" applyBorder="1" applyAlignment="1">
      <alignment horizontal="center" vertical="center"/>
    </xf>
    <xf numFmtId="0" fontId="0" fillId="6" borderId="22" xfId="0" applyFill="1" applyBorder="1"/>
    <xf numFmtId="165" fontId="6" fillId="6" borderId="3" xfId="1" applyNumberFormat="1" applyFont="1" applyFill="1" applyBorder="1" applyAlignment="1">
      <alignment horizontal="center" vertical="center"/>
    </xf>
    <xf numFmtId="165" fontId="6" fillId="6" borderId="20" xfId="1" applyNumberFormat="1" applyFont="1" applyFill="1" applyBorder="1" applyAlignment="1">
      <alignment horizontal="center" vertical="center"/>
    </xf>
    <xf numFmtId="165" fontId="6" fillId="6" borderId="7" xfId="1" applyNumberFormat="1" applyFont="1" applyFill="1" applyBorder="1" applyAlignment="1">
      <alignment horizontal="center" vertical="center"/>
    </xf>
    <xf numFmtId="0" fontId="0" fillId="6" borderId="48" xfId="0" applyFill="1" applyBorder="1" applyAlignment="1">
      <alignment horizontal="center" vertical="center"/>
    </xf>
    <xf numFmtId="165" fontId="6" fillId="6" borderId="4" xfId="1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 wrapText="1"/>
    </xf>
    <xf numFmtId="49" fontId="4" fillId="5" borderId="27" xfId="2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 wrapText="1"/>
    </xf>
    <xf numFmtId="165" fontId="0" fillId="5" borderId="4" xfId="1" applyNumberFormat="1" applyFont="1" applyFill="1" applyBorder="1" applyAlignment="1">
      <alignment horizontal="center" vertical="center"/>
    </xf>
    <xf numFmtId="166" fontId="0" fillId="5" borderId="4" xfId="0" applyNumberFormat="1" applyFill="1" applyBorder="1" applyAlignment="1" applyProtection="1">
      <alignment horizontal="center" vertical="center"/>
      <protection locked="0"/>
    </xf>
    <xf numFmtId="167" fontId="0" fillId="5" borderId="4" xfId="4" applyNumberFormat="1" applyFont="1" applyFill="1" applyBorder="1" applyAlignment="1">
      <alignment horizontal="center" vertical="center"/>
    </xf>
    <xf numFmtId="166" fontId="0" fillId="5" borderId="4" xfId="0" applyNumberFormat="1" applyFill="1" applyBorder="1" applyAlignment="1">
      <alignment horizontal="center" vertical="center"/>
    </xf>
    <xf numFmtId="166" fontId="3" fillId="5" borderId="4" xfId="0" applyNumberFormat="1" applyFont="1" applyFill="1" applyBorder="1" applyAlignment="1">
      <alignment horizontal="center" vertical="center"/>
    </xf>
    <xf numFmtId="166" fontId="3" fillId="5" borderId="5" xfId="0" applyNumberFormat="1" applyFont="1" applyFill="1" applyBorder="1" applyAlignment="1">
      <alignment horizontal="center" vertical="center"/>
    </xf>
    <xf numFmtId="165" fontId="6" fillId="6" borderId="18" xfId="1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5">
    <cellStyle name="Milliers" xfId="1" builtinId="3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7"/>
  <sheetViews>
    <sheetView tabSelected="1" topLeftCell="A31" workbookViewId="0">
      <selection activeCell="I5" sqref="I5"/>
    </sheetView>
  </sheetViews>
  <sheetFormatPr baseColWidth="10" defaultRowHeight="15" x14ac:dyDescent="0.25"/>
  <cols>
    <col min="1" max="1" width="9" customWidth="1"/>
    <col min="2" max="2" width="26.7109375" customWidth="1"/>
    <col min="3" max="3" width="12.28515625" bestFit="1" customWidth="1"/>
    <col min="4" max="4" width="15.5703125" customWidth="1"/>
    <col min="5" max="5" width="15.140625" bestFit="1" customWidth="1"/>
    <col min="6" max="6" width="30.28515625" customWidth="1"/>
    <col min="7" max="8" width="13.7109375" customWidth="1"/>
    <col min="9" max="9" width="13.7109375" style="35" customWidth="1"/>
    <col min="10" max="10" width="13.7109375" style="93" customWidth="1"/>
    <col min="11" max="14" width="13.7109375" customWidth="1"/>
  </cols>
  <sheetData>
    <row r="2" spans="1:14" ht="26.25" x14ac:dyDescent="0.25">
      <c r="B2" s="238" t="s">
        <v>67</v>
      </c>
      <c r="C2" s="238"/>
      <c r="D2" s="238"/>
      <c r="F2" s="237" t="s">
        <v>74</v>
      </c>
    </row>
    <row r="3" spans="1:14" ht="15.75" thickBot="1" x14ac:dyDescent="0.3"/>
    <row r="4" spans="1:14" ht="30.95" customHeight="1" thickBot="1" x14ac:dyDescent="0.3">
      <c r="A4" s="60" t="s">
        <v>58</v>
      </c>
      <c r="B4" s="59" t="s">
        <v>65</v>
      </c>
      <c r="C4" s="54" t="s">
        <v>13</v>
      </c>
      <c r="D4" s="18" t="s">
        <v>12</v>
      </c>
      <c r="E4" s="18" t="s">
        <v>11</v>
      </c>
      <c r="F4" s="18" t="s">
        <v>10</v>
      </c>
      <c r="G4" s="17" t="s">
        <v>43</v>
      </c>
      <c r="H4" s="18" t="s">
        <v>44</v>
      </c>
      <c r="I4" s="18" t="s">
        <v>45</v>
      </c>
      <c r="J4" s="94" t="s">
        <v>46</v>
      </c>
      <c r="K4" s="17" t="s">
        <v>47</v>
      </c>
      <c r="L4" s="18" t="s">
        <v>48</v>
      </c>
      <c r="M4" s="18" t="s">
        <v>49</v>
      </c>
      <c r="N4" s="19" t="s">
        <v>50</v>
      </c>
    </row>
    <row r="5" spans="1:14" ht="50.1" customHeight="1" x14ac:dyDescent="0.25">
      <c r="A5" s="156">
        <v>1</v>
      </c>
      <c r="B5" s="157" t="s">
        <v>68</v>
      </c>
      <c r="C5" s="158" t="s">
        <v>20</v>
      </c>
      <c r="D5" s="159" t="s">
        <v>19</v>
      </c>
      <c r="E5" s="159" t="s">
        <v>39</v>
      </c>
      <c r="F5" s="160"/>
      <c r="G5" s="161">
        <v>23100025</v>
      </c>
      <c r="H5" s="162" t="s">
        <v>51</v>
      </c>
      <c r="I5" s="219">
        <v>16000</v>
      </c>
      <c r="J5" s="163"/>
      <c r="K5" s="164">
        <v>5.5E-2</v>
      </c>
      <c r="L5" s="165">
        <f t="shared" ref="L5:L11" si="0">J5*1.055</f>
        <v>0</v>
      </c>
      <c r="M5" s="166">
        <f t="shared" ref="M5:M11" si="1">I5*J5</f>
        <v>0</v>
      </c>
      <c r="N5" s="167">
        <f t="shared" ref="N5:N11" si="2">M5*1.055</f>
        <v>0</v>
      </c>
    </row>
    <row r="6" spans="1:14" ht="50.1" customHeight="1" x14ac:dyDescent="0.25">
      <c r="A6" s="65">
        <v>2</v>
      </c>
      <c r="B6" s="64" t="s">
        <v>69</v>
      </c>
      <c r="C6" s="68" t="s">
        <v>20</v>
      </c>
      <c r="D6" s="69" t="s">
        <v>19</v>
      </c>
      <c r="E6" s="69" t="s">
        <v>7</v>
      </c>
      <c r="F6" s="70" t="s">
        <v>37</v>
      </c>
      <c r="G6" s="71"/>
      <c r="H6" s="72" t="s">
        <v>51</v>
      </c>
      <c r="I6" s="128"/>
      <c r="J6" s="95"/>
      <c r="K6" s="127">
        <v>5.5E-2</v>
      </c>
      <c r="L6" s="73">
        <f t="shared" si="0"/>
        <v>0</v>
      </c>
      <c r="M6" s="74">
        <f t="shared" si="1"/>
        <v>0</v>
      </c>
      <c r="N6" s="75">
        <f t="shared" si="2"/>
        <v>0</v>
      </c>
    </row>
    <row r="7" spans="1:14" ht="50.1" customHeight="1" x14ac:dyDescent="0.25">
      <c r="A7" s="56">
        <v>3</v>
      </c>
      <c r="B7" s="55" t="s">
        <v>70</v>
      </c>
      <c r="C7" s="16" t="s">
        <v>20</v>
      </c>
      <c r="D7" s="31" t="s">
        <v>4</v>
      </c>
      <c r="E7" s="31" t="s">
        <v>39</v>
      </c>
      <c r="F7" s="20"/>
      <c r="G7" s="13"/>
      <c r="H7" s="30" t="s">
        <v>51</v>
      </c>
      <c r="I7" s="125"/>
      <c r="J7" s="96"/>
      <c r="K7" s="124">
        <v>5.5E-2</v>
      </c>
      <c r="L7" s="12">
        <f t="shared" si="0"/>
        <v>0</v>
      </c>
      <c r="M7" s="3">
        <f t="shared" si="1"/>
        <v>0</v>
      </c>
      <c r="N7" s="4">
        <f t="shared" si="2"/>
        <v>0</v>
      </c>
    </row>
    <row r="8" spans="1:14" ht="50.1" customHeight="1" x14ac:dyDescent="0.25">
      <c r="A8" s="56">
        <v>4</v>
      </c>
      <c r="B8" s="55" t="s">
        <v>69</v>
      </c>
      <c r="C8" s="16" t="s">
        <v>20</v>
      </c>
      <c r="D8" s="31" t="s">
        <v>4</v>
      </c>
      <c r="E8" s="31" t="s">
        <v>7</v>
      </c>
      <c r="F8" s="20" t="s">
        <v>37</v>
      </c>
      <c r="G8" s="13"/>
      <c r="H8" s="30" t="s">
        <v>51</v>
      </c>
      <c r="I8" s="135"/>
      <c r="J8" s="96"/>
      <c r="K8" s="124">
        <v>5.5E-2</v>
      </c>
      <c r="L8" s="12">
        <f t="shared" si="0"/>
        <v>0</v>
      </c>
      <c r="M8" s="3">
        <f t="shared" si="1"/>
        <v>0</v>
      </c>
      <c r="N8" s="4">
        <f t="shared" si="2"/>
        <v>0</v>
      </c>
    </row>
    <row r="9" spans="1:14" ht="50.1" customHeight="1" x14ac:dyDescent="0.25">
      <c r="A9" s="168">
        <v>5</v>
      </c>
      <c r="B9" s="157" t="s">
        <v>75</v>
      </c>
      <c r="C9" s="169" t="s">
        <v>71</v>
      </c>
      <c r="D9" s="170" t="s">
        <v>19</v>
      </c>
      <c r="E9" s="170" t="s">
        <v>38</v>
      </c>
      <c r="F9" s="171"/>
      <c r="G9" s="172">
        <v>23100026</v>
      </c>
      <c r="H9" s="173" t="s">
        <v>51</v>
      </c>
      <c r="I9" s="218">
        <v>12800</v>
      </c>
      <c r="J9" s="174"/>
      <c r="K9" s="175">
        <v>5.5E-2</v>
      </c>
      <c r="L9" s="176">
        <f t="shared" si="0"/>
        <v>0</v>
      </c>
      <c r="M9" s="177">
        <f t="shared" si="1"/>
        <v>0</v>
      </c>
      <c r="N9" s="178">
        <f t="shared" si="2"/>
        <v>0</v>
      </c>
    </row>
    <row r="10" spans="1:14" ht="50.1" customHeight="1" x14ac:dyDescent="0.25">
      <c r="A10" s="168">
        <v>6</v>
      </c>
      <c r="B10" s="157" t="s">
        <v>69</v>
      </c>
      <c r="C10" s="169" t="s">
        <v>71</v>
      </c>
      <c r="D10" s="170" t="s">
        <v>19</v>
      </c>
      <c r="E10" s="170" t="s">
        <v>7</v>
      </c>
      <c r="F10" s="171" t="s">
        <v>37</v>
      </c>
      <c r="G10" s="172">
        <v>23100027</v>
      </c>
      <c r="H10" s="173" t="s">
        <v>51</v>
      </c>
      <c r="I10" s="218">
        <v>250</v>
      </c>
      <c r="J10" s="174"/>
      <c r="K10" s="175">
        <v>5.5E-2</v>
      </c>
      <c r="L10" s="176">
        <f t="shared" si="0"/>
        <v>0</v>
      </c>
      <c r="M10" s="177">
        <f t="shared" si="1"/>
        <v>0</v>
      </c>
      <c r="N10" s="178">
        <f t="shared" si="2"/>
        <v>0</v>
      </c>
    </row>
    <row r="11" spans="1:14" ht="50.1" customHeight="1" thickBot="1" x14ac:dyDescent="0.3">
      <c r="A11" s="179">
        <v>7</v>
      </c>
      <c r="B11" s="157" t="s">
        <v>68</v>
      </c>
      <c r="C11" s="169" t="s">
        <v>71</v>
      </c>
      <c r="D11" s="180" t="s">
        <v>4</v>
      </c>
      <c r="E11" s="180" t="s">
        <v>38</v>
      </c>
      <c r="F11" s="181" t="s">
        <v>59</v>
      </c>
      <c r="G11" s="182">
        <v>23100028</v>
      </c>
      <c r="H11" s="183" t="s">
        <v>51</v>
      </c>
      <c r="I11" s="220">
        <v>200</v>
      </c>
      <c r="J11" s="184"/>
      <c r="K11" s="185">
        <v>5.5E-2</v>
      </c>
      <c r="L11" s="186">
        <f t="shared" si="0"/>
        <v>0</v>
      </c>
      <c r="M11" s="187">
        <f t="shared" si="1"/>
        <v>0</v>
      </c>
      <c r="N11" s="188">
        <f t="shared" si="2"/>
        <v>0</v>
      </c>
    </row>
    <row r="12" spans="1:14" ht="15.75" thickBot="1" x14ac:dyDescent="0.3">
      <c r="B12" s="45"/>
      <c r="C12" s="42"/>
      <c r="D12" s="42"/>
      <c r="E12" s="42"/>
      <c r="F12" s="44"/>
      <c r="G12" s="42"/>
      <c r="H12" s="42"/>
      <c r="I12" s="42"/>
      <c r="J12" s="98"/>
      <c r="K12" s="42"/>
      <c r="L12" s="42"/>
      <c r="M12" s="43"/>
      <c r="N12" s="42"/>
    </row>
    <row r="13" spans="1:14" ht="30.95" customHeight="1" thickBot="1" x14ac:dyDescent="0.3">
      <c r="A13" s="60" t="s">
        <v>58</v>
      </c>
      <c r="B13" s="59" t="s">
        <v>65</v>
      </c>
      <c r="C13" s="58" t="s">
        <v>13</v>
      </c>
      <c r="D13" s="47" t="s">
        <v>12</v>
      </c>
      <c r="E13" s="47" t="s">
        <v>11</v>
      </c>
      <c r="F13" s="8" t="s">
        <v>10</v>
      </c>
      <c r="G13" s="1" t="s">
        <v>43</v>
      </c>
      <c r="H13" s="2" t="s">
        <v>44</v>
      </c>
      <c r="I13" s="2" t="s">
        <v>45</v>
      </c>
      <c r="J13" s="99" t="s">
        <v>46</v>
      </c>
      <c r="K13" s="2" t="s">
        <v>47</v>
      </c>
      <c r="L13" s="2" t="s">
        <v>48</v>
      </c>
      <c r="M13" s="2" t="s">
        <v>49</v>
      </c>
      <c r="N13" s="9" t="s">
        <v>50</v>
      </c>
    </row>
    <row r="14" spans="1:14" ht="50.1" customHeight="1" x14ac:dyDescent="0.25">
      <c r="A14" s="89">
        <v>8</v>
      </c>
      <c r="B14" s="64" t="s">
        <v>36</v>
      </c>
      <c r="C14" s="66" t="s">
        <v>29</v>
      </c>
      <c r="D14" s="67" t="s">
        <v>4</v>
      </c>
      <c r="E14" s="76" t="s">
        <v>4</v>
      </c>
      <c r="F14" s="77" t="s">
        <v>35</v>
      </c>
      <c r="G14" s="78"/>
      <c r="H14" s="79" t="s">
        <v>51</v>
      </c>
      <c r="I14" s="121"/>
      <c r="J14" s="100"/>
      <c r="K14" s="120">
        <v>5.5E-2</v>
      </c>
      <c r="L14" s="80">
        <f>J14*1.055</f>
        <v>0</v>
      </c>
      <c r="M14" s="81">
        <f>I14*J14</f>
        <v>0</v>
      </c>
      <c r="N14" s="82">
        <f>M14*1.055</f>
        <v>0</v>
      </c>
    </row>
    <row r="15" spans="1:14" ht="50.1" customHeight="1" x14ac:dyDescent="0.25">
      <c r="A15" s="56">
        <v>9</v>
      </c>
      <c r="B15" s="55" t="s">
        <v>34</v>
      </c>
      <c r="C15" s="16" t="s">
        <v>29</v>
      </c>
      <c r="D15" s="30" t="s">
        <v>4</v>
      </c>
      <c r="E15" s="142" t="s">
        <v>4</v>
      </c>
      <c r="F15" s="141" t="s">
        <v>33</v>
      </c>
      <c r="G15" s="13"/>
      <c r="H15" s="30" t="s">
        <v>51</v>
      </c>
      <c r="I15" s="125"/>
      <c r="J15" s="96"/>
      <c r="K15" s="124">
        <v>5.5E-2</v>
      </c>
      <c r="L15" s="12">
        <f>J15*1.055</f>
        <v>0</v>
      </c>
      <c r="M15" s="3">
        <f>I15*J15</f>
        <v>0</v>
      </c>
      <c r="N15" s="4">
        <f>M15*1.055</f>
        <v>0</v>
      </c>
    </row>
    <row r="16" spans="1:14" ht="50.1" customHeight="1" x14ac:dyDescent="0.25">
      <c r="A16" s="56">
        <v>10</v>
      </c>
      <c r="B16" s="55" t="s">
        <v>32</v>
      </c>
      <c r="C16" s="16" t="s">
        <v>29</v>
      </c>
      <c r="D16" s="30" t="s">
        <v>4</v>
      </c>
      <c r="E16" s="142" t="s">
        <v>7</v>
      </c>
      <c r="F16" s="141" t="s">
        <v>31</v>
      </c>
      <c r="G16" s="126"/>
      <c r="H16" s="30" t="s">
        <v>51</v>
      </c>
      <c r="I16" s="125"/>
      <c r="J16" s="96"/>
      <c r="K16" s="124">
        <v>5.5E-2</v>
      </c>
      <c r="L16" s="12">
        <f>J16*1.055</f>
        <v>0</v>
      </c>
      <c r="M16" s="3">
        <f>I16*J16</f>
        <v>0</v>
      </c>
      <c r="N16" s="4">
        <f>M16*1.055</f>
        <v>0</v>
      </c>
    </row>
    <row r="17" spans="1:14" ht="50.1" customHeight="1" thickBot="1" x14ac:dyDescent="0.3">
      <c r="A17" s="57">
        <v>11</v>
      </c>
      <c r="B17" s="140" t="s">
        <v>30</v>
      </c>
      <c r="C17" s="139" t="s">
        <v>29</v>
      </c>
      <c r="D17" s="15" t="s">
        <v>4</v>
      </c>
      <c r="E17" s="37" t="s">
        <v>7</v>
      </c>
      <c r="F17" s="138" t="s">
        <v>28</v>
      </c>
      <c r="G17" s="10"/>
      <c r="H17" s="15" t="s">
        <v>51</v>
      </c>
      <c r="I17" s="130"/>
      <c r="J17" s="96"/>
      <c r="K17" s="129">
        <v>5.5E-2</v>
      </c>
      <c r="L17" s="11">
        <f>J17*1.055</f>
        <v>0</v>
      </c>
      <c r="M17" s="5">
        <f>I17*J17</f>
        <v>0</v>
      </c>
      <c r="N17" s="6">
        <f>M17*1.055</f>
        <v>0</v>
      </c>
    </row>
    <row r="18" spans="1:14" ht="15.75" thickBot="1" x14ac:dyDescent="0.3">
      <c r="B18" s="35"/>
      <c r="C18" s="35"/>
      <c r="D18" s="35"/>
      <c r="E18" s="35"/>
      <c r="F18" s="34"/>
    </row>
    <row r="19" spans="1:14" ht="30.95" customHeight="1" thickBot="1" x14ac:dyDescent="0.3">
      <c r="A19" s="60" t="s">
        <v>58</v>
      </c>
      <c r="B19" s="59" t="s">
        <v>65</v>
      </c>
      <c r="C19" s="61" t="s">
        <v>13</v>
      </c>
      <c r="D19" s="28" t="s">
        <v>12</v>
      </c>
      <c r="E19" s="28" t="s">
        <v>11</v>
      </c>
      <c r="F19" s="14" t="s">
        <v>10</v>
      </c>
      <c r="G19" s="1" t="s">
        <v>43</v>
      </c>
      <c r="H19" s="2" t="s">
        <v>44</v>
      </c>
      <c r="I19" s="2" t="s">
        <v>45</v>
      </c>
      <c r="J19" s="99" t="s">
        <v>46</v>
      </c>
      <c r="K19" s="2" t="s">
        <v>47</v>
      </c>
      <c r="L19" s="2" t="s">
        <v>48</v>
      </c>
      <c r="M19" s="2" t="s">
        <v>49</v>
      </c>
      <c r="N19" s="9" t="s">
        <v>50</v>
      </c>
    </row>
    <row r="20" spans="1:14" ht="50.1" customHeight="1" thickBot="1" x14ac:dyDescent="0.3">
      <c r="A20" s="189">
        <v>12</v>
      </c>
      <c r="B20" s="190" t="s">
        <v>27</v>
      </c>
      <c r="C20" s="191" t="s">
        <v>16</v>
      </c>
      <c r="D20" s="192" t="s">
        <v>4</v>
      </c>
      <c r="E20" s="193" t="s">
        <v>4</v>
      </c>
      <c r="F20" s="194" t="s">
        <v>26</v>
      </c>
      <c r="G20" s="195">
        <v>23100011</v>
      </c>
      <c r="H20" s="192" t="s">
        <v>51</v>
      </c>
      <c r="I20" s="236">
        <v>13000</v>
      </c>
      <c r="J20" s="196"/>
      <c r="K20" s="197">
        <v>5.5E-2</v>
      </c>
      <c r="L20" s="198">
        <f>J20*1.055</f>
        <v>0</v>
      </c>
      <c r="M20" s="199">
        <f>I20*J20</f>
        <v>0</v>
      </c>
      <c r="N20" s="200">
        <f>M20*1.055</f>
        <v>0</v>
      </c>
    </row>
    <row r="21" spans="1:14" ht="15.75" thickBot="1" x14ac:dyDescent="0.3"/>
    <row r="22" spans="1:14" ht="30.95" customHeight="1" thickBot="1" x14ac:dyDescent="0.3">
      <c r="A22" s="60" t="s">
        <v>58</v>
      </c>
      <c r="B22" s="59" t="s">
        <v>65</v>
      </c>
      <c r="C22" s="7" t="s">
        <v>13</v>
      </c>
      <c r="D22" s="47" t="s">
        <v>12</v>
      </c>
      <c r="E22" s="47" t="s">
        <v>11</v>
      </c>
      <c r="F22" s="46" t="s">
        <v>10</v>
      </c>
      <c r="G22" s="17" t="s">
        <v>43</v>
      </c>
      <c r="H22" s="18" t="s">
        <v>44</v>
      </c>
      <c r="I22" s="18" t="s">
        <v>45</v>
      </c>
      <c r="J22" s="94" t="s">
        <v>46</v>
      </c>
      <c r="K22" s="18" t="s">
        <v>47</v>
      </c>
      <c r="L22" s="18" t="s">
        <v>48</v>
      </c>
      <c r="M22" s="18" t="s">
        <v>49</v>
      </c>
      <c r="N22" s="19" t="s">
        <v>50</v>
      </c>
    </row>
    <row r="23" spans="1:14" ht="50.1" customHeight="1" x14ac:dyDescent="0.25">
      <c r="A23" s="56">
        <v>13</v>
      </c>
      <c r="B23" s="41" t="s">
        <v>25</v>
      </c>
      <c r="C23" s="22" t="s">
        <v>42</v>
      </c>
      <c r="D23" s="48"/>
      <c r="E23" s="48"/>
      <c r="F23" s="49"/>
      <c r="G23" s="50"/>
      <c r="H23" s="21" t="s">
        <v>51</v>
      </c>
      <c r="I23" s="137"/>
      <c r="J23" s="102"/>
      <c r="K23" s="136">
        <v>5.5E-2</v>
      </c>
      <c r="L23" s="51">
        <f>J23*1.055</f>
        <v>0</v>
      </c>
      <c r="M23" s="52">
        <f>I23*J23</f>
        <v>0</v>
      </c>
      <c r="N23" s="53">
        <f>M23*1.055</f>
        <v>0</v>
      </c>
    </row>
    <row r="24" spans="1:14" ht="50.1" customHeight="1" x14ac:dyDescent="0.25">
      <c r="A24" s="56">
        <v>14</v>
      </c>
      <c r="B24" s="40" t="s">
        <v>60</v>
      </c>
      <c r="C24" s="13" t="s">
        <v>61</v>
      </c>
      <c r="D24" s="26"/>
      <c r="E24" s="26"/>
      <c r="F24" s="39" t="s">
        <v>62</v>
      </c>
      <c r="G24" s="33"/>
      <c r="H24" s="30" t="s">
        <v>51</v>
      </c>
      <c r="I24" s="135"/>
      <c r="J24" s="96"/>
      <c r="K24" s="134">
        <v>5.5E-2</v>
      </c>
      <c r="L24" s="12">
        <f>J24*1.055</f>
        <v>0</v>
      </c>
      <c r="M24" s="3">
        <f>I24*J24</f>
        <v>0</v>
      </c>
      <c r="N24" s="4">
        <f>M24*1.055</f>
        <v>0</v>
      </c>
    </row>
    <row r="25" spans="1:14" ht="50.1" customHeight="1" thickBot="1" x14ac:dyDescent="0.3">
      <c r="A25" s="57">
        <v>15</v>
      </c>
      <c r="B25" s="38" t="s">
        <v>63</v>
      </c>
      <c r="C25" s="10" t="s">
        <v>61</v>
      </c>
      <c r="D25" s="24"/>
      <c r="E25" s="24"/>
      <c r="F25" s="36" t="s">
        <v>62</v>
      </c>
      <c r="G25" s="32"/>
      <c r="H25" s="15" t="s">
        <v>51</v>
      </c>
      <c r="I25" s="133"/>
      <c r="J25" s="97"/>
      <c r="K25" s="132">
        <v>5.5E-2</v>
      </c>
      <c r="L25" s="11">
        <f>J25*1.055</f>
        <v>0</v>
      </c>
      <c r="M25" s="5">
        <f>I25*J25</f>
        <v>0</v>
      </c>
      <c r="N25" s="6">
        <f>M25*1.055</f>
        <v>0</v>
      </c>
    </row>
    <row r="26" spans="1:14" ht="15.75" thickBot="1" x14ac:dyDescent="0.3"/>
    <row r="27" spans="1:14" ht="30.95" customHeight="1" thickBot="1" x14ac:dyDescent="0.3">
      <c r="A27" s="60" t="s">
        <v>58</v>
      </c>
      <c r="B27" s="59" t="s">
        <v>65</v>
      </c>
      <c r="C27" s="7" t="s">
        <v>13</v>
      </c>
      <c r="D27" s="47" t="s">
        <v>12</v>
      </c>
      <c r="E27" s="47" t="s">
        <v>11</v>
      </c>
      <c r="F27" s="47" t="s">
        <v>10</v>
      </c>
      <c r="G27" s="17" t="s">
        <v>43</v>
      </c>
      <c r="H27" s="18" t="s">
        <v>44</v>
      </c>
      <c r="I27" s="18" t="s">
        <v>45</v>
      </c>
      <c r="J27" s="94" t="s">
        <v>46</v>
      </c>
      <c r="K27" s="18" t="s">
        <v>47</v>
      </c>
      <c r="L27" s="18" t="s">
        <v>48</v>
      </c>
      <c r="M27" s="18" t="s">
        <v>49</v>
      </c>
      <c r="N27" s="19" t="s">
        <v>50</v>
      </c>
    </row>
    <row r="28" spans="1:14" ht="50.1" customHeight="1" x14ac:dyDescent="0.25">
      <c r="A28" s="168">
        <v>16</v>
      </c>
      <c r="B28" s="201" t="s">
        <v>23</v>
      </c>
      <c r="C28" s="202" t="s">
        <v>22</v>
      </c>
      <c r="D28" s="203" t="s">
        <v>19</v>
      </c>
      <c r="E28" s="204" t="s">
        <v>7</v>
      </c>
      <c r="F28" s="205"/>
      <c r="G28" s="202">
        <v>23100024</v>
      </c>
      <c r="H28" s="204" t="s">
        <v>51</v>
      </c>
      <c r="I28" s="222">
        <v>5</v>
      </c>
      <c r="J28" s="206"/>
      <c r="K28" s="207">
        <v>5.5E-2</v>
      </c>
      <c r="L28" s="208">
        <f>J28*1.055</f>
        <v>0</v>
      </c>
      <c r="M28" s="209">
        <f>I28*J28</f>
        <v>0</v>
      </c>
      <c r="N28" s="210">
        <f>M28*1.055</f>
        <v>0</v>
      </c>
    </row>
    <row r="29" spans="1:14" ht="50.1" customHeight="1" x14ac:dyDescent="0.25">
      <c r="A29" s="168">
        <v>17</v>
      </c>
      <c r="B29" s="211" t="s">
        <v>73</v>
      </c>
      <c r="C29" s="172" t="s">
        <v>20</v>
      </c>
      <c r="D29" s="170" t="s">
        <v>19</v>
      </c>
      <c r="E29" s="173" t="s">
        <v>7</v>
      </c>
      <c r="F29" s="212"/>
      <c r="G29" s="172">
        <v>23100404</v>
      </c>
      <c r="H29" s="173" t="s">
        <v>51</v>
      </c>
      <c r="I29" s="218">
        <v>25</v>
      </c>
      <c r="J29" s="174"/>
      <c r="K29" s="175">
        <v>5.5E-2</v>
      </c>
      <c r="L29" s="176">
        <f>J29*1.055</f>
        <v>0</v>
      </c>
      <c r="M29" s="177">
        <f>I29*J29</f>
        <v>0</v>
      </c>
      <c r="N29" s="178">
        <f>M29*1.055</f>
        <v>0</v>
      </c>
    </row>
    <row r="30" spans="1:14" ht="50.1" customHeight="1" thickBot="1" x14ac:dyDescent="0.3">
      <c r="A30" s="179">
        <v>18</v>
      </c>
      <c r="B30" s="213" t="s">
        <v>21</v>
      </c>
      <c r="C30" s="182" t="s">
        <v>20</v>
      </c>
      <c r="D30" s="180" t="s">
        <v>19</v>
      </c>
      <c r="E30" s="183" t="s">
        <v>7</v>
      </c>
      <c r="F30" s="214"/>
      <c r="G30" s="182">
        <v>23100017</v>
      </c>
      <c r="H30" s="183" t="s">
        <v>51</v>
      </c>
      <c r="I30" s="220">
        <v>5</v>
      </c>
      <c r="J30" s="184"/>
      <c r="K30" s="185">
        <v>5.5E-2</v>
      </c>
      <c r="L30" s="186">
        <f>J30*1.055</f>
        <v>0</v>
      </c>
      <c r="M30" s="187">
        <f>I30*J30</f>
        <v>0</v>
      </c>
      <c r="N30" s="188">
        <f>M30*1.055</f>
        <v>0</v>
      </c>
    </row>
    <row r="31" spans="1:14" ht="15.75" thickBot="1" x14ac:dyDescent="0.3"/>
    <row r="32" spans="1:14" ht="30.95" customHeight="1" thickBot="1" x14ac:dyDescent="0.3">
      <c r="A32" s="60" t="s">
        <v>58</v>
      </c>
      <c r="B32" s="59" t="s">
        <v>65</v>
      </c>
      <c r="C32" s="7" t="s">
        <v>13</v>
      </c>
      <c r="D32" s="47" t="s">
        <v>12</v>
      </c>
      <c r="E32" s="47" t="s">
        <v>11</v>
      </c>
      <c r="F32" s="47" t="s">
        <v>10</v>
      </c>
      <c r="G32" s="17" t="s">
        <v>43</v>
      </c>
      <c r="H32" s="18" t="s">
        <v>44</v>
      </c>
      <c r="I32" s="18" t="s">
        <v>45</v>
      </c>
      <c r="J32" s="94" t="s">
        <v>46</v>
      </c>
      <c r="K32" s="18" t="s">
        <v>47</v>
      </c>
      <c r="L32" s="18" t="s">
        <v>48</v>
      </c>
      <c r="M32" s="18" t="s">
        <v>49</v>
      </c>
      <c r="N32" s="19" t="s">
        <v>50</v>
      </c>
    </row>
    <row r="33" spans="1:14" ht="50.1" customHeight="1" x14ac:dyDescent="0.25">
      <c r="A33" s="223">
        <v>19</v>
      </c>
      <c r="B33" s="224" t="s">
        <v>18</v>
      </c>
      <c r="C33" s="225" t="s">
        <v>14</v>
      </c>
      <c r="D33" s="226" t="s">
        <v>7</v>
      </c>
      <c r="E33" s="227" t="s">
        <v>7</v>
      </c>
      <c r="F33" s="228" t="s">
        <v>17</v>
      </c>
      <c r="G33" s="229"/>
      <c r="H33" s="227" t="s">
        <v>51</v>
      </c>
      <c r="I33" s="230"/>
      <c r="J33" s="231">
        <v>2.8860000000000001</v>
      </c>
      <c r="K33" s="232">
        <v>5.5E-2</v>
      </c>
      <c r="L33" s="233">
        <f>J33*1.055</f>
        <v>3.0447299999999999</v>
      </c>
      <c r="M33" s="234">
        <f>I33*J33</f>
        <v>0</v>
      </c>
      <c r="N33" s="235">
        <f>M33*1.055</f>
        <v>0</v>
      </c>
    </row>
    <row r="34" spans="1:14" ht="50.1" customHeight="1" x14ac:dyDescent="0.25">
      <c r="A34" s="56">
        <v>20</v>
      </c>
      <c r="B34" s="40" t="s">
        <v>15</v>
      </c>
      <c r="C34" s="13" t="s">
        <v>14</v>
      </c>
      <c r="D34" s="31" t="s">
        <v>7</v>
      </c>
      <c r="E34" s="30" t="s">
        <v>7</v>
      </c>
      <c r="F34" s="131" t="s">
        <v>17</v>
      </c>
      <c r="G34" s="13"/>
      <c r="H34" s="30" t="s">
        <v>51</v>
      </c>
      <c r="I34" s="125"/>
      <c r="J34" s="96">
        <v>2.8860000000000001</v>
      </c>
      <c r="K34" s="124">
        <v>5.5E-2</v>
      </c>
      <c r="L34" s="12">
        <f>J34*1.055</f>
        <v>3.0447299999999999</v>
      </c>
      <c r="M34" s="3">
        <f>I34*J34</f>
        <v>0</v>
      </c>
      <c r="N34" s="4">
        <f>M34*1.055</f>
        <v>0</v>
      </c>
    </row>
    <row r="35" spans="1:14" ht="50.1" customHeight="1" x14ac:dyDescent="0.25">
      <c r="A35" s="155">
        <v>21</v>
      </c>
      <c r="B35" s="154" t="s">
        <v>72</v>
      </c>
      <c r="C35" s="151" t="s">
        <v>16</v>
      </c>
      <c r="D35" s="153"/>
      <c r="E35" s="150"/>
      <c r="F35" s="152"/>
      <c r="G35" s="151"/>
      <c r="H35" s="150" t="s">
        <v>51</v>
      </c>
      <c r="I35" s="149"/>
      <c r="J35" s="148">
        <v>1.841</v>
      </c>
      <c r="K35" s="147">
        <v>5.5E-2</v>
      </c>
      <c r="L35" s="146">
        <v>0</v>
      </c>
      <c r="M35" s="145">
        <v>0</v>
      </c>
      <c r="N35" s="144">
        <v>0</v>
      </c>
    </row>
    <row r="36" spans="1:14" ht="50.1" customHeight="1" thickBot="1" x14ac:dyDescent="0.3">
      <c r="A36" s="179">
        <v>21</v>
      </c>
      <c r="B36" s="213" t="s">
        <v>64</v>
      </c>
      <c r="C36" s="182" t="s">
        <v>16</v>
      </c>
      <c r="D36" s="180"/>
      <c r="E36" s="183"/>
      <c r="F36" s="215"/>
      <c r="G36" s="182">
        <v>23100010</v>
      </c>
      <c r="H36" s="221" t="s">
        <v>51</v>
      </c>
      <c r="I36" s="220">
        <v>30</v>
      </c>
      <c r="J36" s="184"/>
      <c r="K36" s="185">
        <v>5.5E-2</v>
      </c>
      <c r="L36" s="186">
        <f>J36*1.055</f>
        <v>0</v>
      </c>
      <c r="M36" s="187">
        <f>I36*J36</f>
        <v>0</v>
      </c>
      <c r="N36" s="188">
        <f>M36*1.055</f>
        <v>0</v>
      </c>
    </row>
    <row r="37" spans="1:14" ht="15.75" thickBot="1" x14ac:dyDescent="0.3"/>
    <row r="38" spans="1:14" ht="30.95" customHeight="1" thickBot="1" x14ac:dyDescent="0.3">
      <c r="A38" s="62" t="s">
        <v>58</v>
      </c>
      <c r="B38" s="63" t="s">
        <v>65</v>
      </c>
      <c r="C38" s="7" t="s">
        <v>13</v>
      </c>
      <c r="D38" s="47" t="s">
        <v>12</v>
      </c>
      <c r="E38" s="47" t="s">
        <v>11</v>
      </c>
      <c r="F38" s="46" t="s">
        <v>10</v>
      </c>
      <c r="G38" s="17" t="s">
        <v>43</v>
      </c>
      <c r="H38" s="18" t="s">
        <v>44</v>
      </c>
      <c r="I38" s="18" t="s">
        <v>45</v>
      </c>
      <c r="J38" s="94" t="s">
        <v>46</v>
      </c>
      <c r="K38" s="18" t="s">
        <v>47</v>
      </c>
      <c r="L38" s="18" t="s">
        <v>48</v>
      </c>
      <c r="M38" s="18" t="s">
        <v>49</v>
      </c>
      <c r="N38" s="19" t="s">
        <v>50</v>
      </c>
    </row>
    <row r="39" spans="1:14" ht="50.1" customHeight="1" x14ac:dyDescent="0.25">
      <c r="A39" s="156">
        <v>22</v>
      </c>
      <c r="B39" s="201" t="s">
        <v>9</v>
      </c>
      <c r="C39" s="216" t="s">
        <v>8</v>
      </c>
      <c r="D39" s="204" t="s">
        <v>7</v>
      </c>
      <c r="E39" s="204" t="s">
        <v>7</v>
      </c>
      <c r="F39" s="205"/>
      <c r="G39" s="202">
        <v>23100019</v>
      </c>
      <c r="H39" s="204" t="s">
        <v>51</v>
      </c>
      <c r="I39" s="222">
        <v>600</v>
      </c>
      <c r="J39" s="206"/>
      <c r="K39" s="207">
        <v>5.5E-2</v>
      </c>
      <c r="L39" s="208">
        <f t="shared" ref="L39:L47" si="3">J39*1.055</f>
        <v>0</v>
      </c>
      <c r="M39" s="209">
        <f t="shared" ref="M39:M47" si="4">I39*J39</f>
        <v>0</v>
      </c>
      <c r="N39" s="210">
        <f t="shared" ref="N39:N47" si="5">M39*1.055</f>
        <v>0</v>
      </c>
    </row>
    <row r="40" spans="1:14" ht="50.1" customHeight="1" x14ac:dyDescent="0.25">
      <c r="A40" s="168">
        <v>23</v>
      </c>
      <c r="B40" s="211" t="s">
        <v>6</v>
      </c>
      <c r="C40" s="169" t="s">
        <v>2</v>
      </c>
      <c r="D40" s="173" t="s">
        <v>4</v>
      </c>
      <c r="E40" s="173" t="s">
        <v>4</v>
      </c>
      <c r="F40" s="217"/>
      <c r="G40" s="161">
        <v>23100002</v>
      </c>
      <c r="H40" s="173" t="s">
        <v>51</v>
      </c>
      <c r="I40" s="218">
        <v>3200</v>
      </c>
      <c r="J40" s="174"/>
      <c r="K40" s="175">
        <v>5.5E-2</v>
      </c>
      <c r="L40" s="176">
        <f t="shared" si="3"/>
        <v>0</v>
      </c>
      <c r="M40" s="177">
        <f t="shared" si="4"/>
        <v>0</v>
      </c>
      <c r="N40" s="178">
        <f t="shared" si="5"/>
        <v>0</v>
      </c>
    </row>
    <row r="41" spans="1:14" ht="50.1" customHeight="1" x14ac:dyDescent="0.25">
      <c r="A41" s="56">
        <v>24</v>
      </c>
      <c r="B41" s="40" t="s">
        <v>5</v>
      </c>
      <c r="C41" s="16" t="s">
        <v>2</v>
      </c>
      <c r="D41" s="30" t="s">
        <v>4</v>
      </c>
      <c r="E41" s="30" t="s">
        <v>4</v>
      </c>
      <c r="F41" s="25"/>
      <c r="G41" s="13"/>
      <c r="H41" s="30" t="s">
        <v>51</v>
      </c>
      <c r="I41" s="125"/>
      <c r="J41" s="96">
        <v>0.86</v>
      </c>
      <c r="K41" s="124">
        <v>5.5E-2</v>
      </c>
      <c r="L41" s="12">
        <f t="shared" si="3"/>
        <v>0.90729999999999988</v>
      </c>
      <c r="M41" s="3">
        <f t="shared" si="4"/>
        <v>0</v>
      </c>
      <c r="N41" s="4">
        <f t="shared" si="5"/>
        <v>0</v>
      </c>
    </row>
    <row r="42" spans="1:14" ht="50.1" customHeight="1" x14ac:dyDescent="0.25">
      <c r="A42" s="168">
        <v>25</v>
      </c>
      <c r="B42" s="211" t="s">
        <v>41</v>
      </c>
      <c r="C42" s="169" t="s">
        <v>2</v>
      </c>
      <c r="D42" s="173" t="s">
        <v>4</v>
      </c>
      <c r="E42" s="173" t="s">
        <v>4</v>
      </c>
      <c r="F42" s="212"/>
      <c r="G42" s="172">
        <v>23100003</v>
      </c>
      <c r="H42" s="173" t="s">
        <v>51</v>
      </c>
      <c r="I42" s="218">
        <v>10200</v>
      </c>
      <c r="J42" s="174"/>
      <c r="K42" s="175">
        <v>5.5E-2</v>
      </c>
      <c r="L42" s="176">
        <f t="shared" si="3"/>
        <v>0</v>
      </c>
      <c r="M42" s="177">
        <f t="shared" si="4"/>
        <v>0</v>
      </c>
      <c r="N42" s="178">
        <f t="shared" si="5"/>
        <v>0</v>
      </c>
    </row>
    <row r="43" spans="1:14" ht="50.1" customHeight="1" x14ac:dyDescent="0.25">
      <c r="A43" s="56">
        <v>26</v>
      </c>
      <c r="B43" s="40" t="s">
        <v>3</v>
      </c>
      <c r="C43" s="16" t="s">
        <v>2</v>
      </c>
      <c r="D43" s="30" t="s">
        <v>4</v>
      </c>
      <c r="E43" s="30" t="s">
        <v>4</v>
      </c>
      <c r="F43" s="25"/>
      <c r="G43" s="13"/>
      <c r="H43" s="30" t="s">
        <v>51</v>
      </c>
      <c r="I43" s="125"/>
      <c r="J43" s="96">
        <v>0.79900000000000004</v>
      </c>
      <c r="K43" s="124">
        <v>5.5E-2</v>
      </c>
      <c r="L43" s="12">
        <f t="shared" si="3"/>
        <v>0.84294499999999994</v>
      </c>
      <c r="M43" s="3">
        <f t="shared" si="4"/>
        <v>0</v>
      </c>
      <c r="N43" s="4">
        <f t="shared" si="5"/>
        <v>0</v>
      </c>
    </row>
    <row r="44" spans="1:14" ht="50.1" customHeight="1" x14ac:dyDescent="0.25">
      <c r="A44" s="56">
        <v>27</v>
      </c>
      <c r="B44" s="40" t="s">
        <v>1</v>
      </c>
      <c r="C44" s="16" t="s">
        <v>40</v>
      </c>
      <c r="D44" s="30" t="s">
        <v>4</v>
      </c>
      <c r="E44" s="30" t="s">
        <v>4</v>
      </c>
      <c r="F44" s="27"/>
      <c r="G44" s="13"/>
      <c r="H44" s="30" t="s">
        <v>51</v>
      </c>
      <c r="I44" s="125"/>
      <c r="J44" s="96">
        <v>1.044</v>
      </c>
      <c r="K44" s="124">
        <v>5.5E-2</v>
      </c>
      <c r="L44" s="12">
        <f t="shared" si="3"/>
        <v>1.1014200000000001</v>
      </c>
      <c r="M44" s="3">
        <f t="shared" si="4"/>
        <v>0</v>
      </c>
      <c r="N44" s="4">
        <f t="shared" si="5"/>
        <v>0</v>
      </c>
    </row>
    <row r="45" spans="1:14" ht="50.1" customHeight="1" x14ac:dyDescent="0.25">
      <c r="A45" s="56">
        <v>28</v>
      </c>
      <c r="B45" s="40" t="s">
        <v>54</v>
      </c>
      <c r="C45" s="16" t="s">
        <v>0</v>
      </c>
      <c r="D45" s="30" t="s">
        <v>4</v>
      </c>
      <c r="E45" s="30" t="s">
        <v>4</v>
      </c>
      <c r="F45" s="25"/>
      <c r="G45" s="126"/>
      <c r="H45" s="30" t="s">
        <v>51</v>
      </c>
      <c r="I45" s="125"/>
      <c r="J45" s="96">
        <v>0.39200000000000002</v>
      </c>
      <c r="K45" s="124">
        <v>5.5E-2</v>
      </c>
      <c r="L45" s="12">
        <f t="shared" si="3"/>
        <v>0.41355999999999998</v>
      </c>
      <c r="M45" s="3">
        <f t="shared" si="4"/>
        <v>0</v>
      </c>
      <c r="N45" s="4">
        <f t="shared" si="5"/>
        <v>0</v>
      </c>
    </row>
    <row r="46" spans="1:14" ht="50.1" customHeight="1" x14ac:dyDescent="0.25">
      <c r="A46" s="56">
        <v>29</v>
      </c>
      <c r="B46" s="40" t="s">
        <v>55</v>
      </c>
      <c r="C46" s="16" t="s">
        <v>0</v>
      </c>
      <c r="D46" s="30" t="s">
        <v>4</v>
      </c>
      <c r="E46" s="30" t="s">
        <v>4</v>
      </c>
      <c r="F46" s="25"/>
      <c r="G46" s="126"/>
      <c r="H46" s="30" t="s">
        <v>51</v>
      </c>
      <c r="I46" s="125"/>
      <c r="J46" s="96">
        <v>0.39200000000000002</v>
      </c>
      <c r="K46" s="124">
        <v>5.5E-2</v>
      </c>
      <c r="L46" s="12">
        <f t="shared" si="3"/>
        <v>0.41355999999999998</v>
      </c>
      <c r="M46" s="3">
        <f t="shared" si="4"/>
        <v>0</v>
      </c>
      <c r="N46" s="4">
        <f t="shared" si="5"/>
        <v>0</v>
      </c>
    </row>
    <row r="47" spans="1:14" ht="50.1" customHeight="1" thickBot="1" x14ac:dyDescent="0.3">
      <c r="A47" s="57">
        <v>30</v>
      </c>
      <c r="B47" s="38" t="s">
        <v>56</v>
      </c>
      <c r="C47" s="139" t="s">
        <v>0</v>
      </c>
      <c r="D47" s="15" t="s">
        <v>4</v>
      </c>
      <c r="E47" s="15" t="s">
        <v>4</v>
      </c>
      <c r="F47" s="23"/>
      <c r="G47" s="143"/>
      <c r="H47" s="15" t="s">
        <v>51</v>
      </c>
      <c r="I47" s="130"/>
      <c r="J47" s="97">
        <v>0.39200000000000002</v>
      </c>
      <c r="K47" s="129">
        <v>5.5E-2</v>
      </c>
      <c r="L47" s="11">
        <f t="shared" si="3"/>
        <v>0.41355999999999998</v>
      </c>
      <c r="M47" s="5">
        <f t="shared" si="4"/>
        <v>0</v>
      </c>
      <c r="N47" s="6">
        <f t="shared" si="5"/>
        <v>0</v>
      </c>
    </row>
    <row r="48" spans="1:14" ht="15.75" thickBot="1" x14ac:dyDescent="0.3"/>
    <row r="49" spans="1:14" ht="30.95" customHeight="1" thickBot="1" x14ac:dyDescent="0.3">
      <c r="A49" s="60" t="s">
        <v>58</v>
      </c>
      <c r="B49" s="59" t="s">
        <v>65</v>
      </c>
      <c r="C49" s="29" t="s">
        <v>13</v>
      </c>
      <c r="D49" s="28" t="s">
        <v>12</v>
      </c>
      <c r="E49" s="28" t="s">
        <v>11</v>
      </c>
      <c r="F49" s="28" t="s">
        <v>10</v>
      </c>
      <c r="G49" s="1" t="s">
        <v>43</v>
      </c>
      <c r="H49" s="2" t="s">
        <v>44</v>
      </c>
      <c r="I49" s="2" t="s">
        <v>45</v>
      </c>
      <c r="J49" s="99" t="s">
        <v>46</v>
      </c>
      <c r="K49" s="2" t="s">
        <v>47</v>
      </c>
      <c r="L49" s="2" t="s">
        <v>48</v>
      </c>
      <c r="M49" s="2" t="s">
        <v>49</v>
      </c>
      <c r="N49" s="9" t="s">
        <v>50</v>
      </c>
    </row>
    <row r="50" spans="1:14" ht="50.1" customHeight="1" x14ac:dyDescent="0.25">
      <c r="A50" s="89">
        <v>31</v>
      </c>
      <c r="B50" s="123" t="s">
        <v>52</v>
      </c>
      <c r="C50" s="91"/>
      <c r="D50" s="92"/>
      <c r="E50" s="79" t="s">
        <v>7</v>
      </c>
      <c r="F50" s="122"/>
      <c r="G50" s="78"/>
      <c r="H50" s="79" t="s">
        <v>51</v>
      </c>
      <c r="I50" s="121"/>
      <c r="J50" s="100">
        <v>12.04</v>
      </c>
      <c r="K50" s="120">
        <v>5.5E-2</v>
      </c>
      <c r="L50" s="80">
        <f>J50*1.055</f>
        <v>12.702199999999998</v>
      </c>
      <c r="M50" s="81">
        <f>I50*J50</f>
        <v>0</v>
      </c>
      <c r="N50" s="82">
        <f>M50*1.055</f>
        <v>0</v>
      </c>
    </row>
    <row r="51" spans="1:14" ht="50.1" customHeight="1" thickBot="1" x14ac:dyDescent="0.3">
      <c r="A51" s="90">
        <v>32</v>
      </c>
      <c r="B51" s="119" t="s">
        <v>57</v>
      </c>
      <c r="C51" s="85"/>
      <c r="D51" s="118"/>
      <c r="E51" s="83" t="s">
        <v>7</v>
      </c>
      <c r="F51" s="84" t="s">
        <v>66</v>
      </c>
      <c r="G51" s="85"/>
      <c r="H51" s="83" t="s">
        <v>51</v>
      </c>
      <c r="I51" s="117"/>
      <c r="J51" s="101">
        <v>3.43</v>
      </c>
      <c r="K51" s="116">
        <v>5.5E-2</v>
      </c>
      <c r="L51" s="86">
        <f>J51*1.055</f>
        <v>3.6186500000000001</v>
      </c>
      <c r="M51" s="87">
        <f>I51*J51</f>
        <v>0</v>
      </c>
      <c r="N51" s="88">
        <f>M51*1.055</f>
        <v>0</v>
      </c>
    </row>
    <row r="52" spans="1:14" ht="15.75" thickBot="1" x14ac:dyDescent="0.3"/>
    <row r="53" spans="1:14" ht="30.95" customHeight="1" thickBot="1" x14ac:dyDescent="0.3">
      <c r="A53" s="60" t="s">
        <v>58</v>
      </c>
      <c r="B53" s="59" t="s">
        <v>65</v>
      </c>
      <c r="C53" s="29" t="s">
        <v>13</v>
      </c>
      <c r="D53" s="28" t="s">
        <v>12</v>
      </c>
      <c r="E53" s="28" t="s">
        <v>11</v>
      </c>
      <c r="F53" s="28" t="s">
        <v>10</v>
      </c>
      <c r="G53" s="1" t="s">
        <v>43</v>
      </c>
      <c r="H53" s="2" t="s">
        <v>44</v>
      </c>
      <c r="I53" s="2" t="s">
        <v>45</v>
      </c>
      <c r="J53" s="99" t="s">
        <v>46</v>
      </c>
      <c r="K53" s="2" t="s">
        <v>47</v>
      </c>
      <c r="L53" s="2" t="s">
        <v>48</v>
      </c>
      <c r="M53" s="2" t="s">
        <v>49</v>
      </c>
      <c r="N53" s="9" t="s">
        <v>50</v>
      </c>
    </row>
    <row r="54" spans="1:14" ht="50.1" customHeight="1" thickBot="1" x14ac:dyDescent="0.3">
      <c r="A54" s="57">
        <v>33</v>
      </c>
      <c r="B54" s="115" t="s">
        <v>24</v>
      </c>
      <c r="C54" s="114"/>
      <c r="D54" s="113"/>
      <c r="E54" s="113"/>
      <c r="F54" s="112"/>
      <c r="G54" s="111"/>
      <c r="H54" s="110" t="s">
        <v>53</v>
      </c>
      <c r="I54" s="109"/>
      <c r="J54" s="108">
        <v>1.8979999999999999</v>
      </c>
      <c r="K54" s="107">
        <v>5.5E-2</v>
      </c>
      <c r="L54" s="106">
        <f>J54*1.055</f>
        <v>2.0023899999999997</v>
      </c>
      <c r="M54" s="105">
        <f>I54*J54</f>
        <v>0</v>
      </c>
      <c r="N54" s="104">
        <f>M54*1.055</f>
        <v>0</v>
      </c>
    </row>
    <row r="57" spans="1:14" x14ac:dyDescent="0.25">
      <c r="M57" s="103"/>
    </row>
  </sheetData>
  <mergeCells count="1">
    <mergeCell ref="B2:D2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 LESNEVEN</vt:lpstr>
    </vt:vector>
  </TitlesOfParts>
  <Company>CHRU de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SEVELLEC</dc:creator>
  <cp:lastModifiedBy>DELÉPINE VÉRONIQUE</cp:lastModifiedBy>
  <cp:lastPrinted>2025-02-11T09:03:47Z</cp:lastPrinted>
  <dcterms:created xsi:type="dcterms:W3CDTF">2020-04-24T13:02:59Z</dcterms:created>
  <dcterms:modified xsi:type="dcterms:W3CDTF">2025-11-20T12:55:21Z</dcterms:modified>
</cp:coreProperties>
</file>